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ded Co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%"/>
    <numFmt numFmtId="165" formatCode="0.0%"/>
  </numFmts>
  <fonts count="7">
    <font>
      <name val="Calibri"/>
      <family val="2"/>
      <color theme="1"/>
      <sz val="11"/>
      <scheme val="minor"/>
    </font>
    <font>
      <name val="Helvetica"/>
      <b val="1"/>
      <color rgb="001D4ED8"/>
      <sz val="14"/>
    </font>
    <font>
      <name val="Helvetica"/>
      <color rgb="006B7280"/>
      <sz val="9"/>
    </font>
    <font>
      <name val="Helvetica"/>
      <b val="1"/>
      <color rgb="00111827"/>
      <sz val="10"/>
    </font>
    <font>
      <name val="Helvetica"/>
      <color rgb="00111827"/>
      <sz val="10"/>
    </font>
    <font>
      <name val="Helvetica"/>
      <b val="1"/>
      <color rgb="001D4ED8"/>
      <sz val="11"/>
    </font>
    <font>
      <name val="Helvetica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4" fontId="4" fillId="0" borderId="1" applyAlignment="1" pivotButton="0" quotePrefix="0" xfId="0">
      <alignment horizontal="right" vertical="center"/>
    </xf>
    <xf numFmtId="10" fontId="4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4" fontId="3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/>
    </xf>
    <xf numFmtId="4" fontId="3" fillId="2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</cols>
  <sheetData>
    <row r="1">
      <c r="A1" s="1" t="inlineStr">
        <is>
          <t>LANDED COST CALCULATOR — U.S. IMPORTS (2026)</t>
        </is>
      </c>
    </row>
    <row r="2" ht="30" customHeight="1">
      <c r="A2" s="2" t="inlineStr">
        <is>
          <t>Fill the white input cells. Duty rates are per-layer % — copy them from your HTS code page (invoicetariff.com/hts) or the calculator. All duty layers multiply the same customs value and ADD (no compounding). Rows 14-16 auto-calculate.</t>
        </is>
      </c>
    </row>
    <row r="4">
      <c r="A4" s="3" t="inlineStr">
        <is>
          <t>[e.g. Cotton knit t-shirts]</t>
        </is>
      </c>
    </row>
    <row r="5">
      <c r="A5" s="3" t="inlineStr">
        <is>
          <t>[e.g. 6109.10.0000]</t>
        </is>
      </c>
    </row>
    <row r="6">
      <c r="A6" s="3" t="inlineStr">
        <is>
          <t>[e.g. CN]</t>
        </is>
      </c>
    </row>
    <row r="7">
      <c r="A7" s="3" t="inlineStr">
        <is>
          <t>[FOB / CIF / DAP / DDP]</t>
        </is>
      </c>
    </row>
    <row r="8">
      <c r="A8" s="3" t="n">
        <v>1000</v>
      </c>
    </row>
    <row r="9">
      <c r="A9" s="3" t="inlineStr">
        <is>
          <t>USD</t>
        </is>
      </c>
    </row>
    <row r="11">
      <c r="A11" s="4" t="inlineStr">
        <is>
          <t>COST INPUTS</t>
        </is>
      </c>
    </row>
    <row r="12">
      <c r="A12" s="5" t="inlineStr">
        <is>
          <t>Goods value (FOB, = U.S. customs value basis)</t>
        </is>
      </c>
      <c r="B12" s="6" t="n">
        <v>10000</v>
      </c>
    </row>
    <row r="13">
      <c r="A13" s="5" t="inlineStr">
        <is>
          <t>International freight</t>
        </is>
      </c>
      <c r="B13" s="6" t="n">
        <v>1800</v>
      </c>
    </row>
    <row r="14">
      <c r="A14" s="5" t="inlineStr">
        <is>
          <t>Cargo insurance</t>
        </is>
      </c>
      <c r="B14" s="6" t="n">
        <v>120</v>
      </c>
    </row>
    <row r="16">
      <c r="A16" s="4" t="inlineStr">
        <is>
          <t>DUTY LAYERS (rates × customs value, stacked — never compound)</t>
        </is>
      </c>
    </row>
    <row r="17">
      <c r="A17" s="5" t="inlineStr">
        <is>
          <t>MFN base rate</t>
        </is>
      </c>
      <c r="B17" s="7" t="n"/>
      <c r="C17" s="8" t="inlineStr">
        <is>
          <t>Paste from HTS page</t>
        </is>
      </c>
      <c r="D17" s="9">
        <f>B12*B17</f>
        <v/>
      </c>
    </row>
    <row r="18">
      <c r="A18" s="5" t="inlineStr">
        <is>
          <t>Section 301 (China lists / other)</t>
        </is>
      </c>
      <c r="B18" s="7" t="n"/>
      <c r="C18" s="8" t="inlineStr">
        <is>
          <t>Only if your code + origin hit a list</t>
        </is>
      </c>
      <c r="D18" s="9">
        <f>B12*B18</f>
        <v/>
      </c>
    </row>
    <row r="19">
      <c r="A19" s="5" t="inlineStr">
        <is>
          <t>Section 232 / 338 (sector / Canada)</t>
        </is>
      </c>
      <c r="B19" s="7" t="n"/>
      <c r="C19" s="8" t="inlineStr">
        <is>
          <t>232 displaces the global 301 layer</t>
        </is>
      </c>
      <c r="D19" s="9">
        <f>B12*B19</f>
        <v/>
      </c>
    </row>
    <row r="20">
      <c r="A20" s="5" t="inlineStr">
        <is>
          <t>Other (AD/CVD case, if any)</t>
        </is>
      </c>
      <c r="B20" s="7" t="n"/>
      <c r="C20" s="8" t="inlineStr">
        <is>
          <t>Case-specific</t>
        </is>
      </c>
      <c r="D20" s="9">
        <f>B12*B20</f>
        <v/>
      </c>
    </row>
    <row r="22">
      <c r="A22" s="4" t="inlineStr">
        <is>
          <t>BORDER FEES (FY2026)</t>
        </is>
      </c>
    </row>
    <row r="23">
      <c r="A23" s="5" t="inlineStr">
        <is>
          <t>MPF — formal entries: 0.3464% (min $33.58 / max $651.50)</t>
        </is>
      </c>
      <c r="B23" s="10" t="n">
        <v>0.003464</v>
      </c>
      <c r="D23" s="9">
        <f>MIN(MAX(B12*B23,33.58),651.50)</f>
        <v/>
      </c>
    </row>
    <row r="24">
      <c r="A24" s="5" t="inlineStr">
        <is>
          <t>HMF — sea shipments only: 0.125%</t>
        </is>
      </c>
      <c r="B24" s="10" t="n">
        <v>0.00125</v>
      </c>
      <c r="D24" s="9">
        <f>B12*B24</f>
        <v/>
      </c>
    </row>
    <row r="26">
      <c r="A26" s="11" t="inlineStr">
        <is>
          <t>Landed cost total (value + freight + insurance + duties + fees)</t>
        </is>
      </c>
      <c r="B26" s="12">
        <f>B12+B13+B14+SUM(D17:D20)+D23+D24</f>
        <v/>
      </c>
    </row>
    <row r="27">
      <c r="A27" s="11" t="inlineStr">
        <is>
          <t>Landed cost per unit (÷ units)</t>
        </is>
      </c>
      <c r="B27" s="6">
        <f>B26/B8</f>
        <v/>
      </c>
    </row>
    <row r="28">
      <c r="A28" s="11" t="inlineStr">
        <is>
          <t>Duty stack as % of goods value</t>
        </is>
      </c>
      <c r="B28" s="13">
        <f>IF(B12&gt;0,SUM(D17:D20)/B12,0)</f>
        <v/>
      </c>
    </row>
    <row r="30">
      <c r="A30" s="14" t="inlineStr">
        <is>
          <t>Example reference (1,000 knit t-shirts, CN, sea — see the guide for the live table):</t>
        </is>
      </c>
    </row>
    <row r="32">
      <c r="A32" s="15" t="inlineStr">
        <is>
          <t>Template by Invoice × Tariff (invoicetariff.com) · Layers stack on the same customs value, never compound · Paste rates from your HTS code page or the calculator · Not customs, tax or legal advice.</t>
        </is>
      </c>
    </row>
  </sheetData>
  <mergeCells count="5">
    <mergeCell ref="A30:H30"/>
    <mergeCell ref="A16:H16"/>
    <mergeCell ref="A2:H2"/>
    <mergeCell ref="A1:H1"/>
    <mergeCell ref="A32:H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6" t="inlineStr">
        <is>
          <t>HOW TO USE THIS TEMPLATE</t>
        </is>
      </c>
    </row>
    <row r="2">
      <c r="A2" s="17" t="inlineStr"/>
    </row>
    <row r="3">
      <c r="A3" s="17" t="inlineStr">
        <is>
          <t>1. Fill the shipment block (description, HTS code, origin, units).</t>
        </is>
      </c>
    </row>
    <row r="4">
      <c r="A4" s="17" t="inlineStr">
        <is>
          <t>2. Enter goods value (FOB), freight and insurance in COST INPUTS.</t>
        </is>
      </c>
    </row>
    <row r="5">
      <c r="A5" s="17" t="inlineStr">
        <is>
          <t>3. Paste each duty-layer rate into column B of DUTY LAYERS:</t>
        </is>
      </c>
    </row>
    <row r="6">
      <c r="A6" s="17" t="inlineStr">
        <is>
          <t xml:space="preserve">   • MFN rate — from your HTS code page (invoicetariff.com/hts or hts.usitc.gov).</t>
        </is>
      </c>
    </row>
    <row r="7">
      <c r="A7" s="17" t="inlineStr">
        <is>
          <t xml:space="preserve">   • Section 301 — only if your origin + code hit a China list (check /section-301).</t>
        </is>
      </c>
    </row>
    <row r="8">
      <c r="A8" s="17" t="inlineStr">
        <is>
          <t xml:space="preserve">   • Global 301 tier — every origin pays its tier unless USMCA-qualifying (CA/MX) or 232-covered.</t>
        </is>
      </c>
    </row>
    <row r="9">
      <c r="A9" s="17" t="inlineStr">
        <is>
          <t xml:space="preserve">   • Section 232 / 338 — sector goods (steel, autos…); 232 displaces the global 301 layer.</t>
        </is>
      </c>
    </row>
    <row r="10">
      <c r="A10" s="17" t="inlineStr">
        <is>
          <t>4. Fees rows auto-calculate with FY2026 caps (MPF min/max built in).</t>
        </is>
      </c>
    </row>
    <row r="11">
      <c r="A11" s="17" t="inlineStr">
        <is>
          <t>5. Read the landed cost total, per-unit cost and stack % at the bottom.</t>
        </is>
      </c>
    </row>
    <row r="12">
      <c r="A12" s="17" t="inlineStr"/>
    </row>
    <row r="13">
      <c r="A13" s="16" t="inlineStr">
        <is>
          <t>Notes</t>
        </is>
      </c>
    </row>
    <row r="14">
      <c r="A14" s="17" t="inlineStr">
        <is>
          <t>• U.S. customs value = transaction value: international freight/insurance listed separately are NOT dutiable.</t>
        </is>
      </c>
    </row>
    <row r="15">
      <c r="A15" s="17" t="inlineStr">
        <is>
          <t>• Duty layers add on the same value — a 16.5% + 7.5% + 12.5% stack is 36.5%, not compound.</t>
        </is>
      </c>
    </row>
    <row r="16">
      <c r="A16" s="17" t="inlineStr">
        <is>
          <t>• MPF minimum punishes small entries: consolidate orders to move toward the ad-valorem rate.</t>
        </is>
      </c>
    </row>
    <row r="17">
      <c r="A17" s="17" t="inlineStr">
        <is>
          <t>• This template is an estimator. Verify rates for your exact 10-digit code before entry.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2026-09-23T02:49:59Z</dcterms:created>
  <dcterms:modified xmlns:dcterms="http://purl.org/dc/terms/" xmlns:xsi="http://www.w3.org/2001/XMLSchema-instance" xsi:type="dcterms:W3CDTF">2026-09-23T02:49:59Z</dcterms:modified>
</cp:coreProperties>
</file>